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" sheetId="7" r:id="rId1"/>
  </sheets>
  <definedNames>
    <definedName name="_xlnm.Print_Area" localSheetId="0">'1'!$A$1:$I$18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7" l="1"/>
  <c r="H14" i="7" l="1"/>
  <c r="H15" i="7"/>
  <c r="H16" i="7"/>
  <c r="H17" i="7"/>
</calcChain>
</file>

<file path=xl/sharedStrings.xml><?xml version="1.0" encoding="utf-8"?>
<sst xmlns="http://schemas.openxmlformats.org/spreadsheetml/2006/main" count="55" uniqueCount="44">
  <si>
    <t>Тип транспортного средства</t>
  </si>
  <si>
    <t>Характеристики</t>
  </si>
  <si>
    <t>г/п (тонн)</t>
  </si>
  <si>
    <t>V м3/ длина м/ стрела м</t>
  </si>
  <si>
    <t>Иркутский район.</t>
  </si>
  <si>
    <t>Хомутовское МО</t>
  </si>
  <si>
    <t>Оекское МО</t>
  </si>
  <si>
    <t>г. Братск, Братский район</t>
  </si>
  <si>
    <t xml:space="preserve">Автокраны </t>
  </si>
  <si>
    <t>Позиционное ценовое предложение</t>
  </si>
  <si>
    <t>Предмет договора</t>
  </si>
  <si>
    <t>Фирменное наименование  или ФИО участника закупки</t>
  </si>
  <si>
    <t>ИНН участника закупки</t>
  </si>
  <si>
    <t>КПП участника закупки</t>
  </si>
  <si>
    <t>Усольский район.</t>
  </si>
  <si>
    <t>Аларский район.</t>
  </si>
  <si>
    <t>Место выполнения работ</t>
  </si>
  <si>
    <t>Иркутский район</t>
  </si>
  <si>
    <t>Заявка на участие в закупке №</t>
  </si>
  <si>
    <t>Цена за 1 машино/час</t>
  </si>
  <si>
    <t>Заларинский район</t>
  </si>
  <si>
    <t>Зиминский район</t>
  </si>
  <si>
    <t>Качугский район</t>
  </si>
  <si>
    <t>Шелеховский район</t>
  </si>
  <si>
    <t>Черемховский район</t>
  </si>
  <si>
    <t>Тайшетский район</t>
  </si>
  <si>
    <t>Тулунский район</t>
  </si>
  <si>
    <t>Ангарский район</t>
  </si>
  <si>
    <t>Заполняется обязательно</t>
  </si>
  <si>
    <t>Ориентировочное расстояние от местонахождения техники до места выполнения работ</t>
  </si>
  <si>
    <t xml:space="preserve">Местонахождение техники участника </t>
  </si>
  <si>
    <t>Оказание погрузо-разгрузочных, транспортных услуг с использованием специальной техники, механизмов</t>
  </si>
  <si>
    <t>«Ивановец» КС-3577</t>
  </si>
  <si>
    <t>до 14</t>
  </si>
  <si>
    <t xml:space="preserve"> КШТ-50.01 (КС-6473) «Краян»</t>
  </si>
  <si>
    <t>Самоходный кран</t>
  </si>
  <si>
    <t>до 50</t>
  </si>
  <si>
    <t xml:space="preserve">Кран-манипулятор
</t>
  </si>
  <si>
    <t xml:space="preserve"> кран 3тн борт 6 м</t>
  </si>
  <si>
    <t xml:space="preserve">Трал </t>
  </si>
  <si>
    <t>Низкорамный с раздвижной платформой</t>
  </si>
  <si>
    <t>до 30</t>
  </si>
  <si>
    <t>Высота трала с прямой раздвижной площадкой 900-950 мм, Длина рабочей платформы полуприцепа от 10 до 15 метров, Ширина платформы трала от 3 метров до 3,5 метров</t>
  </si>
  <si>
    <t>Минимальное количество машино/часов при заказе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</si>
</sst>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;;"/>
    <numFmt numFmtId="165" formatCode="General&quot; км&quot;"/>
    <numFmt numFmtId="167" formatCode="General&quot; рублей&quot;"/>
  </numFmts>
  <fonts count="13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167" fontId="0" fillId="0" borderId="1" xfId="0" applyNumberFormat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167" fontId="0" fillId="0" borderId="1" xfId="0" applyNumberForma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0" fillId="0" borderId="1" xfId="0" applyNumberForma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center" vertical="top" wrapText="1"/>
    </xf>
    <xf numFmtId="0" fontId="6" fillId="2" borderId="1" xfId="0" applyFont="1" applyFill="1" applyBorder="1" applyAlignment="1" applyProtection="1">
      <alignment horizontal="left" vertical="center" wrapText="1"/>
    </xf>
    <xf numFmtId="164" fontId="11" fillId="0" borderId="1" xfId="0" applyNumberFormat="1" applyFont="1" applyBorder="1" applyAlignment="1" applyProtection="1">
      <alignment horizontal="left" vertical="center" wrapText="1"/>
    </xf>
    <xf numFmtId="164" fontId="9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left" vertical="center"/>
    </xf>
    <xf numFmtId="164" fontId="10" fillId="0" borderId="1" xfId="0" applyNumberFormat="1" applyFont="1" applyBorder="1" applyAlignment="1" applyProtection="1">
      <alignment horizontal="left" vertical="center"/>
      <protection locked="0"/>
    </xf>
    <xf numFmtId="0" fontId="6" fillId="2" borderId="8" xfId="0" applyFont="1" applyFill="1" applyBorder="1" applyAlignment="1" applyProtection="1">
      <alignment horizontal="left" vertical="center" wrapText="1"/>
    </xf>
    <xf numFmtId="0" fontId="6" fillId="2" borderId="9" xfId="0" applyFont="1" applyFill="1" applyBorder="1" applyAlignment="1" applyProtection="1">
      <alignment horizontal="left" vertical="center" wrapText="1"/>
    </xf>
    <xf numFmtId="165" fontId="10" fillId="0" borderId="8" xfId="0" applyNumberFormat="1" applyFont="1" applyBorder="1" applyAlignment="1" applyProtection="1">
      <alignment horizontal="left" vertical="center"/>
    </xf>
    <xf numFmtId="165" fontId="10" fillId="0" borderId="10" xfId="0" applyNumberFormat="1" applyFont="1" applyBorder="1" applyAlignment="1" applyProtection="1">
      <alignment horizontal="left" vertical="center"/>
    </xf>
    <xf numFmtId="165" fontId="10" fillId="0" borderId="9" xfId="0" applyNumberFormat="1" applyFont="1" applyBorder="1" applyAlignment="1" applyProtection="1">
      <alignment horizontal="left" vertical="center"/>
    </xf>
  </cellXfs>
  <cellStyles count="1">
    <cellStyle name="Обычный" xfId="0" builtinId="0"/>
  </cellStyles>
  <dxfs count="10"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</xdr:row>
      <xdr:rowOff>28575</xdr:rowOff>
    </xdr:from>
    <xdr:to>
      <xdr:col>14</xdr:col>
      <xdr:colOff>514350</xdr:colOff>
      <xdr:row>8</xdr:row>
      <xdr:rowOff>180975</xdr:rowOff>
    </xdr:to>
    <xdr:sp macro="" textlink="">
      <xdr:nvSpPr>
        <xdr:cNvPr id="3" name="Стрелка вправо 2"/>
        <xdr:cNvSpPr/>
      </xdr:nvSpPr>
      <xdr:spPr>
        <a:xfrm rot="10800000">
          <a:off x="7505700" y="1733550"/>
          <a:ext cx="5876925" cy="1524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7%D0%B8%D0%BC%D0%B8%D0%BD%D1%81%D0%BA%D0%B8%D0%B9_%D1%80%D0%B0%D0%B9%D0%BE%D0%BD" TargetMode="External"/><Relationship Id="rId3" Type="http://schemas.openxmlformats.org/officeDocument/2006/relationships/hyperlink" Target="https://ru.wikipedia.org/wiki/%D0%9A%D0%B0%D1%87%D1%83%D0%B3%D1%81%D0%BA%D0%B8%D0%B9_%D1%80%D0%B0%D0%B9%D0%BE%D0%BD" TargetMode="External"/><Relationship Id="rId7" Type="http://schemas.openxmlformats.org/officeDocument/2006/relationships/hyperlink" Target="https://ru.wikipedia.org/wiki/%D0%A2%D1%83%D0%BB%D1%83%D0%BD%D1%81%D0%BA%D0%B8%D0%B9_%D1%80%D0%B0%D0%B9%D0%BE%D0%BD" TargetMode="External"/><Relationship Id="rId2" Type="http://schemas.openxmlformats.org/officeDocument/2006/relationships/hyperlink" Target="https://ru.wikipedia.org/wiki/%D0%97%D0%B8%D0%BC%D0%B8%D0%BD%D1%81%D0%BA%D0%B8%D0%B9_%D1%80%D0%B0%D0%B9%D0%BE%D0%BD" TargetMode="External"/><Relationship Id="rId1" Type="http://schemas.openxmlformats.org/officeDocument/2006/relationships/hyperlink" Target="https://ru.wikipedia.org/wiki/%D0%97%D0%B0%D0%BB%D0%B0%D1%80%D0%B8%D0%BD%D1%81%D0%BA%D0%B8%D0%B9_%D1%80%D0%B0%D0%B9%D0%BE%D0%BD" TargetMode="External"/><Relationship Id="rId6" Type="http://schemas.openxmlformats.org/officeDocument/2006/relationships/hyperlink" Target="https://ru.wikipedia.org/wiki/%D0%A2%D0%B0%D0%B9%D1%88%D0%B5%D1%82%D1%81%D0%BA%D0%B8%D0%B9_%D1%80%D0%B0%D0%B9%D0%BE%D0%BD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ru.wikipedia.org/wiki/%D0%A7%D0%B5%D1%80%D0%B5%D0%BC%D1%85%D0%BE%D0%B2%D1%81%D0%BA%D0%B8%D0%B9_%D1%80%D0%B0%D0%B9%D0%BE%D0%BD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ru.wikipedia.org/wiki/%D0%A8%D0%B5%D0%BB%D0%B5%D1%85%D0%BE%D0%B2%D1%81%D0%BA%D0%B8%D0%B9_%D1%80%D0%B0%D0%B9%D0%BE%D0%BD" TargetMode="External"/><Relationship Id="rId9" Type="http://schemas.openxmlformats.org/officeDocument/2006/relationships/hyperlink" Target="https://ru.wikipedia.org/wiki/%D0%A2%D1%83%D0%BB%D1%83%D0%BD%D1%81%D0%BA%D0%B8%D0%B9_%D1%80%D0%B0%D0%B9%D0%BE%D0%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5"/>
  <sheetViews>
    <sheetView tabSelected="1" view="pageBreakPreview" zoomScaleNormal="100" zoomScaleSheetLayoutView="100" workbookViewId="0">
      <selection activeCell="B17" sqref="B17"/>
    </sheetView>
  </sheetViews>
  <sheetFormatPr defaultRowHeight="15" x14ac:dyDescent="0.25"/>
  <cols>
    <col min="1" max="1" width="24.42578125" customWidth="1"/>
    <col min="2" max="2" width="30.5703125" customWidth="1"/>
    <col min="3" max="3" width="8.7109375" bestFit="1" customWidth="1"/>
    <col min="4" max="4" width="6" bestFit="1" customWidth="1"/>
    <col min="5" max="5" width="20.85546875" bestFit="1" customWidth="1"/>
    <col min="6" max="6" width="10.7109375" customWidth="1"/>
    <col min="7" max="7" width="41.140625" hidden="1" customWidth="1"/>
    <col min="8" max="8" width="21.5703125" bestFit="1" customWidth="1"/>
    <col min="9" max="9" width="23.140625" customWidth="1"/>
    <col min="10" max="10" width="6.140625" customWidth="1"/>
  </cols>
  <sheetData>
    <row r="1" spans="1:18" ht="18.75" x14ac:dyDescent="0.25">
      <c r="A1" s="4" t="s">
        <v>18</v>
      </c>
      <c r="B1" s="5"/>
      <c r="C1" s="2"/>
      <c r="D1" s="2"/>
      <c r="E1" s="2"/>
      <c r="F1" s="2"/>
      <c r="G1" s="2"/>
      <c r="H1" s="2"/>
    </row>
    <row r="2" spans="1:18" ht="20.25" x14ac:dyDescent="0.25">
      <c r="A2" s="6" t="s">
        <v>9</v>
      </c>
      <c r="B2" s="7"/>
      <c r="C2" s="3"/>
      <c r="D2" s="3"/>
      <c r="E2" s="3"/>
      <c r="F2" s="3"/>
      <c r="G2" s="3"/>
    </row>
    <row r="3" spans="1:18" ht="15.75" x14ac:dyDescent="0.25">
      <c r="A3" s="7"/>
      <c r="B3" s="7"/>
      <c r="C3" s="3"/>
      <c r="D3" s="3"/>
      <c r="E3" s="3"/>
      <c r="F3" s="3"/>
      <c r="G3" s="3"/>
      <c r="H3" s="3"/>
    </row>
    <row r="4" spans="1:18" ht="33.75" customHeight="1" x14ac:dyDescent="0.25">
      <c r="A4" s="31" t="s">
        <v>10</v>
      </c>
      <c r="B4" s="31"/>
      <c r="C4" s="32" t="s">
        <v>31</v>
      </c>
      <c r="D4" s="32"/>
      <c r="E4" s="32"/>
      <c r="F4" s="32"/>
      <c r="G4" s="32"/>
    </row>
    <row r="5" spans="1:18" ht="15.75" x14ac:dyDescent="0.25">
      <c r="A5" s="31" t="s">
        <v>11</v>
      </c>
      <c r="B5" s="31"/>
      <c r="C5" s="33"/>
      <c r="D5" s="33"/>
      <c r="E5" s="33"/>
      <c r="F5" s="33"/>
      <c r="G5" s="33"/>
    </row>
    <row r="6" spans="1:18" ht="15.75" x14ac:dyDescent="0.25">
      <c r="A6" s="31" t="s">
        <v>12</v>
      </c>
      <c r="B6" s="31"/>
      <c r="C6" s="33"/>
      <c r="D6" s="33"/>
      <c r="E6" s="33"/>
      <c r="F6" s="33"/>
      <c r="G6" s="33"/>
    </row>
    <row r="7" spans="1:18" ht="15.75" x14ac:dyDescent="0.25">
      <c r="A7" s="31" t="s">
        <v>13</v>
      </c>
      <c r="B7" s="31"/>
      <c r="C7" s="33"/>
      <c r="D7" s="33"/>
      <c r="E7" s="33"/>
      <c r="F7" s="33"/>
      <c r="G7" s="33"/>
    </row>
    <row r="8" spans="1:18" ht="15.75" x14ac:dyDescent="0.25">
      <c r="A8" s="31" t="s">
        <v>16</v>
      </c>
      <c r="B8" s="31"/>
      <c r="C8" s="34" t="s">
        <v>17</v>
      </c>
      <c r="D8" s="34"/>
      <c r="E8" s="34"/>
      <c r="F8" s="34"/>
      <c r="G8" s="34"/>
      <c r="P8" s="30" t="s">
        <v>28</v>
      </c>
      <c r="Q8" s="30"/>
      <c r="R8" s="30"/>
    </row>
    <row r="9" spans="1:18" ht="15.75" x14ac:dyDescent="0.25">
      <c r="A9" s="31" t="s">
        <v>30</v>
      </c>
      <c r="B9" s="31"/>
      <c r="C9" s="35"/>
      <c r="D9" s="35"/>
      <c r="E9" s="35"/>
      <c r="F9" s="35"/>
      <c r="G9" s="35"/>
      <c r="P9" s="30"/>
      <c r="Q9" s="30"/>
      <c r="R9" s="30"/>
    </row>
    <row r="10" spans="1:18" ht="29.25" customHeight="1" x14ac:dyDescent="0.25">
      <c r="A10" s="36" t="s">
        <v>29</v>
      </c>
      <c r="B10" s="37"/>
      <c r="C10" s="38" t="str">
        <f>IFERROR(INDEX(B22:B35, MATCH(C9,A22:A35,0)), "")</f>
        <v/>
      </c>
      <c r="D10" s="39"/>
      <c r="E10" s="39"/>
      <c r="F10" s="39"/>
      <c r="G10" s="40"/>
      <c r="P10" s="30"/>
      <c r="Q10" s="30"/>
      <c r="R10" s="30"/>
    </row>
    <row r="12" spans="1:18" ht="27" customHeight="1" x14ac:dyDescent="0.25">
      <c r="A12" s="25" t="s">
        <v>0</v>
      </c>
      <c r="B12" s="26"/>
      <c r="C12" s="29" t="s">
        <v>1</v>
      </c>
      <c r="D12" s="29"/>
      <c r="E12" s="29"/>
      <c r="F12" s="23" t="s">
        <v>19</v>
      </c>
      <c r="G12" s="23" t="s">
        <v>19</v>
      </c>
      <c r="H12" s="23" t="s">
        <v>43</v>
      </c>
    </row>
    <row r="13" spans="1:18" ht="26.25" customHeight="1" x14ac:dyDescent="0.25">
      <c r="A13" s="27"/>
      <c r="B13" s="28"/>
      <c r="C13" s="12" t="s">
        <v>2</v>
      </c>
      <c r="D13" s="13"/>
      <c r="E13" s="14" t="s">
        <v>3</v>
      </c>
      <c r="F13" s="24"/>
      <c r="G13" s="24"/>
      <c r="H13" s="24"/>
    </row>
    <row r="14" spans="1:18" x14ac:dyDescent="0.25">
      <c r="A14" s="18" t="s">
        <v>35</v>
      </c>
      <c r="B14" s="18" t="s">
        <v>34</v>
      </c>
      <c r="C14" s="21" t="s">
        <v>36</v>
      </c>
      <c r="D14" s="21"/>
      <c r="E14" s="16"/>
      <c r="F14" s="17"/>
      <c r="G14" s="17"/>
      <c r="H14" s="20" t="e">
        <f>(F14*$C$10)*2+(#REF!*G14)</f>
        <v>#VALUE!</v>
      </c>
    </row>
    <row r="15" spans="1:18" x14ac:dyDescent="0.25">
      <c r="A15" s="18" t="s">
        <v>8</v>
      </c>
      <c r="B15" s="15" t="s">
        <v>32</v>
      </c>
      <c r="C15" s="22" t="s">
        <v>33</v>
      </c>
      <c r="D15" s="22"/>
      <c r="E15" s="15"/>
      <c r="F15" s="17"/>
      <c r="G15" s="17"/>
      <c r="H15" s="11" t="e">
        <f>(F15*$C$10)*2+(#REF!*G15)</f>
        <v>#VALUE!</v>
      </c>
    </row>
    <row r="16" spans="1:18" ht="26.25" customHeight="1" x14ac:dyDescent="0.25">
      <c r="A16" s="19" t="s">
        <v>37</v>
      </c>
      <c r="B16" s="18"/>
      <c r="C16" s="21">
        <v>10</v>
      </c>
      <c r="D16" s="21"/>
      <c r="E16" s="16" t="s">
        <v>38</v>
      </c>
      <c r="F16" s="17"/>
      <c r="G16" s="17"/>
      <c r="H16" s="11" t="e">
        <f>(F16*$C$10)*2+(#REF!*G16)</f>
        <v>#VALUE!</v>
      </c>
    </row>
    <row r="17" spans="1:11" ht="125.25" customHeight="1" x14ac:dyDescent="0.25">
      <c r="A17" s="18" t="s">
        <v>39</v>
      </c>
      <c r="B17" s="18" t="s">
        <v>40</v>
      </c>
      <c r="C17" s="22" t="s">
        <v>41</v>
      </c>
      <c r="D17" s="22"/>
      <c r="E17" s="15" t="s">
        <v>42</v>
      </c>
      <c r="F17" s="17"/>
      <c r="G17" s="17"/>
      <c r="H17" s="11" t="e">
        <f>(F17*$C$10)*2+(#REF!*G17)</f>
        <v>#VALUE!</v>
      </c>
    </row>
    <row r="21" spans="1:11" ht="51" hidden="1" x14ac:dyDescent="0.25">
      <c r="A21" s="9"/>
      <c r="B21" s="10" t="s">
        <v>4</v>
      </c>
      <c r="C21" s="10" t="s">
        <v>14</v>
      </c>
      <c r="D21" s="10" t="s">
        <v>15</v>
      </c>
      <c r="E21" s="10" t="s">
        <v>5</v>
      </c>
      <c r="F21" s="10" t="s">
        <v>6</v>
      </c>
      <c r="G21" s="10" t="s">
        <v>7</v>
      </c>
      <c r="H21" s="10" t="s">
        <v>20</v>
      </c>
      <c r="I21" s="10" t="s">
        <v>21</v>
      </c>
      <c r="J21" s="10" t="s">
        <v>26</v>
      </c>
      <c r="K21" s="10" t="s">
        <v>27</v>
      </c>
    </row>
    <row r="22" spans="1:11" hidden="1" x14ac:dyDescent="0.25">
      <c r="A22" s="1" t="s">
        <v>4</v>
      </c>
      <c r="B22" s="8">
        <v>0</v>
      </c>
      <c r="C22" s="8">
        <v>77</v>
      </c>
      <c r="D22" s="8">
        <v>181</v>
      </c>
      <c r="E22" s="8">
        <v>23</v>
      </c>
      <c r="F22" s="8">
        <v>39</v>
      </c>
      <c r="G22" s="8">
        <v>614</v>
      </c>
      <c r="H22" s="8">
        <v>208</v>
      </c>
      <c r="I22" s="8">
        <v>261</v>
      </c>
      <c r="J22" s="8">
        <v>391</v>
      </c>
      <c r="K22" s="8">
        <v>47</v>
      </c>
    </row>
    <row r="23" spans="1:11" hidden="1" x14ac:dyDescent="0.25">
      <c r="A23" s="1" t="s">
        <v>14</v>
      </c>
      <c r="B23" s="8">
        <v>77</v>
      </c>
      <c r="C23" s="8">
        <v>0</v>
      </c>
      <c r="D23" s="8">
        <v>106</v>
      </c>
      <c r="E23" s="8">
        <v>93</v>
      </c>
      <c r="F23" s="8">
        <v>109</v>
      </c>
      <c r="G23" s="8">
        <v>539</v>
      </c>
      <c r="H23" s="8">
        <v>134</v>
      </c>
      <c r="I23" s="8">
        <v>188</v>
      </c>
      <c r="J23" s="8">
        <v>318</v>
      </c>
      <c r="K23" s="8">
        <v>31</v>
      </c>
    </row>
    <row r="24" spans="1:11" hidden="1" x14ac:dyDescent="0.25">
      <c r="A24" s="1" t="s">
        <v>15</v>
      </c>
      <c r="B24" s="8">
        <v>181</v>
      </c>
      <c r="C24" s="8">
        <v>106</v>
      </c>
      <c r="D24" s="8">
        <v>0</v>
      </c>
      <c r="E24" s="8">
        <v>197</v>
      </c>
      <c r="F24" s="8">
        <v>213</v>
      </c>
      <c r="G24" s="8">
        <v>489</v>
      </c>
      <c r="H24" s="8">
        <v>84</v>
      </c>
      <c r="I24" s="8">
        <v>138</v>
      </c>
      <c r="J24" s="8">
        <v>268</v>
      </c>
      <c r="K24" s="8">
        <v>135</v>
      </c>
    </row>
    <row r="25" spans="1:11" hidden="1" x14ac:dyDescent="0.25">
      <c r="A25" s="1" t="s">
        <v>5</v>
      </c>
      <c r="B25" s="8">
        <v>23</v>
      </c>
      <c r="C25" s="8">
        <v>93</v>
      </c>
      <c r="D25" s="8">
        <v>197</v>
      </c>
      <c r="E25" s="8">
        <v>0</v>
      </c>
      <c r="F25" s="8">
        <v>17</v>
      </c>
      <c r="G25" s="8">
        <v>629</v>
      </c>
      <c r="H25" s="8">
        <v>224</v>
      </c>
      <c r="I25" s="8">
        <v>278</v>
      </c>
      <c r="J25" s="8">
        <v>407</v>
      </c>
      <c r="K25" s="8">
        <v>63</v>
      </c>
    </row>
    <row r="26" spans="1:11" hidden="1" x14ac:dyDescent="0.25">
      <c r="A26" s="1" t="s">
        <v>6</v>
      </c>
      <c r="B26" s="8">
        <v>39</v>
      </c>
      <c r="C26" s="8">
        <v>109</v>
      </c>
      <c r="D26" s="8">
        <v>213</v>
      </c>
      <c r="E26" s="8">
        <v>17</v>
      </c>
      <c r="F26" s="8">
        <v>0</v>
      </c>
      <c r="G26" s="8">
        <v>645</v>
      </c>
      <c r="H26" s="8">
        <v>240</v>
      </c>
      <c r="I26" s="8">
        <v>294</v>
      </c>
      <c r="J26" s="8">
        <v>423</v>
      </c>
      <c r="K26" s="8">
        <v>79</v>
      </c>
    </row>
    <row r="27" spans="1:11" hidden="1" x14ac:dyDescent="0.25">
      <c r="A27" s="1" t="s">
        <v>7</v>
      </c>
      <c r="B27" s="8">
        <v>614</v>
      </c>
      <c r="C27" s="8">
        <v>539</v>
      </c>
      <c r="D27" s="8">
        <v>489</v>
      </c>
      <c r="E27" s="8">
        <v>629</v>
      </c>
      <c r="F27" s="8">
        <v>645</v>
      </c>
      <c r="G27" s="8">
        <v>0</v>
      </c>
      <c r="H27" s="8">
        <v>411</v>
      </c>
      <c r="I27" s="8">
        <v>358</v>
      </c>
      <c r="J27" s="8">
        <v>221</v>
      </c>
      <c r="K27" s="8">
        <v>568</v>
      </c>
    </row>
    <row r="28" spans="1:11" hidden="1" x14ac:dyDescent="0.25">
      <c r="A28" s="1" t="s">
        <v>20</v>
      </c>
      <c r="B28" s="8">
        <v>208</v>
      </c>
      <c r="C28" s="8">
        <v>134</v>
      </c>
      <c r="D28" s="8">
        <v>84</v>
      </c>
      <c r="E28" s="8">
        <v>224</v>
      </c>
      <c r="F28" s="8">
        <v>240</v>
      </c>
      <c r="G28" s="8">
        <v>411</v>
      </c>
      <c r="H28" s="8">
        <v>0</v>
      </c>
      <c r="I28" s="8">
        <v>61</v>
      </c>
      <c r="J28" s="8">
        <v>191</v>
      </c>
      <c r="K28" s="8">
        <v>163</v>
      </c>
    </row>
    <row r="29" spans="1:11" hidden="1" x14ac:dyDescent="0.25">
      <c r="A29" s="1" t="s">
        <v>21</v>
      </c>
      <c r="B29" s="8">
        <v>261</v>
      </c>
      <c r="C29" s="8">
        <v>188</v>
      </c>
      <c r="D29" s="8">
        <v>138</v>
      </c>
      <c r="E29" s="8">
        <v>278</v>
      </c>
      <c r="F29" s="8">
        <v>294</v>
      </c>
      <c r="G29" s="8">
        <v>358</v>
      </c>
      <c r="H29" s="8">
        <v>61</v>
      </c>
      <c r="I29" s="8">
        <v>0</v>
      </c>
      <c r="J29" s="8">
        <v>137</v>
      </c>
      <c r="K29" s="8">
        <v>217</v>
      </c>
    </row>
    <row r="30" spans="1:11" hidden="1" x14ac:dyDescent="0.25">
      <c r="A30" s="1" t="s">
        <v>22</v>
      </c>
      <c r="B30" s="8">
        <v>256</v>
      </c>
      <c r="C30" s="8">
        <v>326</v>
      </c>
      <c r="D30" s="8">
        <v>429</v>
      </c>
      <c r="E30" s="8">
        <v>233</v>
      </c>
      <c r="F30" s="8">
        <v>218</v>
      </c>
      <c r="G30" s="8">
        <v>862</v>
      </c>
      <c r="H30" s="8">
        <v>457</v>
      </c>
      <c r="I30" s="8">
        <v>512</v>
      </c>
      <c r="J30" s="8">
        <v>640</v>
      </c>
      <c r="K30" s="8">
        <v>295</v>
      </c>
    </row>
    <row r="31" spans="1:11" hidden="1" x14ac:dyDescent="0.25">
      <c r="A31" s="1" t="s">
        <v>23</v>
      </c>
      <c r="B31" s="8">
        <v>19</v>
      </c>
      <c r="C31" s="8">
        <v>87</v>
      </c>
      <c r="D31" s="8">
        <v>191</v>
      </c>
      <c r="E31" s="8">
        <v>42</v>
      </c>
      <c r="F31" s="8">
        <v>58</v>
      </c>
      <c r="G31" s="8">
        <v>624</v>
      </c>
      <c r="H31" s="8">
        <v>219</v>
      </c>
      <c r="I31" s="8">
        <v>273</v>
      </c>
      <c r="J31" s="8">
        <v>404</v>
      </c>
      <c r="K31" s="8">
        <v>57</v>
      </c>
    </row>
    <row r="32" spans="1:11" hidden="1" x14ac:dyDescent="0.25">
      <c r="A32" s="1" t="s">
        <v>24</v>
      </c>
      <c r="B32" s="8">
        <v>144</v>
      </c>
      <c r="C32" s="8">
        <v>70</v>
      </c>
      <c r="D32" s="8">
        <v>45</v>
      </c>
      <c r="E32" s="8">
        <v>160</v>
      </c>
      <c r="F32" s="8">
        <v>176</v>
      </c>
      <c r="G32" s="8">
        <v>478</v>
      </c>
      <c r="H32" s="8">
        <v>73</v>
      </c>
      <c r="I32" s="8">
        <v>127</v>
      </c>
      <c r="J32" s="8">
        <v>257</v>
      </c>
      <c r="K32" s="8">
        <v>99</v>
      </c>
    </row>
    <row r="33" spans="1:11" hidden="1" x14ac:dyDescent="0.25">
      <c r="A33" s="1" t="s">
        <v>25</v>
      </c>
      <c r="B33" s="8">
        <v>661</v>
      </c>
      <c r="C33" s="8">
        <v>588</v>
      </c>
      <c r="D33" s="8">
        <v>537</v>
      </c>
      <c r="E33" s="8">
        <v>677</v>
      </c>
      <c r="F33" s="8">
        <v>693</v>
      </c>
      <c r="G33" s="8">
        <v>491</v>
      </c>
      <c r="H33" s="8">
        <v>461</v>
      </c>
      <c r="I33" s="8">
        <v>406</v>
      </c>
      <c r="J33" s="8">
        <v>270</v>
      </c>
      <c r="K33" s="8">
        <v>616</v>
      </c>
    </row>
    <row r="34" spans="1:11" hidden="1" x14ac:dyDescent="0.25">
      <c r="A34" s="1" t="s">
        <v>26</v>
      </c>
      <c r="B34" s="8">
        <v>391</v>
      </c>
      <c r="C34" s="8">
        <v>318</v>
      </c>
      <c r="D34" s="8">
        <v>268</v>
      </c>
      <c r="E34" s="8">
        <v>407</v>
      </c>
      <c r="F34" s="8">
        <v>423</v>
      </c>
      <c r="G34" s="8">
        <v>221</v>
      </c>
      <c r="H34" s="8">
        <v>191</v>
      </c>
      <c r="I34" s="8">
        <v>137</v>
      </c>
      <c r="J34" s="8">
        <v>0</v>
      </c>
      <c r="K34" s="8">
        <v>347</v>
      </c>
    </row>
    <row r="35" spans="1:11" hidden="1" x14ac:dyDescent="0.25">
      <c r="A35" s="1" t="s">
        <v>27</v>
      </c>
      <c r="B35" s="8">
        <v>47</v>
      </c>
      <c r="C35" s="8">
        <v>31</v>
      </c>
      <c r="D35" s="8">
        <v>135</v>
      </c>
      <c r="E35" s="8">
        <v>63</v>
      </c>
      <c r="F35" s="8">
        <v>79</v>
      </c>
      <c r="G35" s="8">
        <v>568</v>
      </c>
      <c r="H35" s="8">
        <v>163</v>
      </c>
      <c r="I35" s="8">
        <v>217</v>
      </c>
      <c r="J35" s="8">
        <v>347</v>
      </c>
      <c r="K35" s="8">
        <v>0</v>
      </c>
    </row>
  </sheetData>
  <sheetProtection formatCells="0"/>
  <mergeCells count="24">
    <mergeCell ref="H12:H13"/>
    <mergeCell ref="P8:R10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  <mergeCell ref="A12:B13"/>
    <mergeCell ref="C12:E12"/>
    <mergeCell ref="F12:F13"/>
    <mergeCell ref="G12:G13"/>
    <mergeCell ref="C16:D16"/>
    <mergeCell ref="C17:D17"/>
    <mergeCell ref="C14:D14"/>
    <mergeCell ref="C15:D15"/>
  </mergeCells>
  <conditionalFormatting sqref="A1:H1 A3:H3 A2:G2">
    <cfRule type="expression" dxfId="9" priority="11">
      <formula>AND(CELL("защита", A1)=0, NOT(ISBLANK(A1)))</formula>
    </cfRule>
    <cfRule type="expression" dxfId="8" priority="12">
      <formula>AND(CELL("защита", A1)=0, ISBLANK(A1))</formula>
    </cfRule>
  </conditionalFormatting>
  <conditionalFormatting sqref="A4">
    <cfRule type="expression" dxfId="7" priority="9">
      <formula>AND(CELL("защита", A4)=0, NOT(ISBLANK(A4)))</formula>
    </cfRule>
    <cfRule type="expression" dxfId="6" priority="10">
      <formula>AND(CELL("защита", A4)=0, ISBLANK(A4))</formula>
    </cfRule>
  </conditionalFormatting>
  <conditionalFormatting sqref="A5:A7">
    <cfRule type="expression" dxfId="5" priority="7">
      <formula>AND(CELL("защита", A5)=0, NOT(ISBLANK(A5)))</formula>
    </cfRule>
    <cfRule type="expression" dxfId="4" priority="8">
      <formula>AND(CELL("защита", A5)=0, ISBLANK(A5))</formula>
    </cfRule>
  </conditionalFormatting>
  <conditionalFormatting sqref="A8:A10">
    <cfRule type="expression" dxfId="3" priority="5">
      <formula>AND(CELL("защита", A8)=0, NOT(ISBLANK(A8)))</formula>
    </cfRule>
    <cfRule type="expression" dxfId="2" priority="6">
      <formula>AND(CELL("защита", A8)=0, ISBLANK(A8))</formula>
    </cfRule>
  </conditionalFormatting>
  <conditionalFormatting sqref="C5:G7 F14:H17">
    <cfRule type="containsBlanks" dxfId="1" priority="13">
      <formula>LEN(TRIM(C5))=0</formula>
    </cfRule>
  </conditionalFormatting>
  <conditionalFormatting sqref="C9:G9">
    <cfRule type="containsBlanks" dxfId="0" priority="4">
      <formula>LEN(TRIM(C9))=0</formula>
    </cfRule>
  </conditionalFormatting>
  <dataValidations count="1">
    <dataValidation type="list" allowBlank="1" showInputMessage="1" showErrorMessage="1" sqref="C9:G9">
      <formula1>$A$21:$K$21</formula1>
    </dataValidation>
  </dataValidations>
  <hyperlinks>
    <hyperlink ref="A28" r:id="rId1" tooltip="Боханский район" display="https://ru.wikipedia.org/wiki/%D0%97%D0%B0%D0%BB%D0%B0%D1%80%D0%B8%D0%BD%D1%81%D0%BA%D0%B8%D0%B9_%D1%80%D0%B0%D0%B9%D0%BE%D0%BD"/>
    <hyperlink ref="A29" r:id="rId2" display="https://ru.wikipedia.org/wiki/%D0%97%D0%B8%D0%BC%D0%B8%D0%BD%D1%81%D0%BA%D0%B8%D0%B9_%D1%80%D0%B0%D0%B9%D0%BE%D0%BD"/>
    <hyperlink ref="A30" r:id="rId3" tooltip="Качугский район" display="https://ru.wikipedia.org/wiki/%D0%9A%D0%B0%D1%87%D1%83%D0%B3%D1%81%D0%BA%D0%B8%D0%B9_%D1%80%D0%B0%D0%B9%D0%BE%D0%BD"/>
    <hyperlink ref="A31" r:id="rId4" tooltip="Шелеховский район" display="https://ru.wikipedia.org/wiki/%D0%A8%D0%B5%D0%BB%D0%B5%D1%85%D0%BE%D0%B2%D1%81%D0%BA%D0%B8%D0%B9_%D1%80%D0%B0%D0%B9%D0%BE%D0%BD"/>
    <hyperlink ref="A32" r:id="rId5" tooltip="Черемховский район" display="https://ru.wikipedia.org/wiki/%D0%A7%D0%B5%D1%80%D0%B5%D0%BC%D1%85%D0%BE%D0%B2%D1%81%D0%BA%D0%B8%D0%B9_%D1%80%D0%B0%D0%B9%D0%BE%D0%BD"/>
    <hyperlink ref="A33" r:id="rId6" display="https://ru.wikipedia.org/wiki/%D0%A2%D0%B0%D0%B9%D1%88%D0%B5%D1%82%D1%81%D0%BA%D0%B8%D0%B9_%D1%80%D0%B0%D0%B9%D0%BE%D0%BD"/>
    <hyperlink ref="A34" r:id="rId7" tooltip="Нижнеудинский район" display="https://ru.wikipedia.org/wiki/%D0%A2%D1%83%D0%BB%D1%83%D0%BD%D1%81%D0%BA%D0%B8%D0%B9_%D1%80%D0%B0%D0%B9%D0%BE%D0%BD"/>
    <hyperlink ref="I21" r:id="rId8" display="https://ru.wikipedia.org/wiki/%D0%97%D0%B8%D0%BC%D0%B8%D0%BD%D1%81%D0%BA%D0%B8%D0%B9_%D1%80%D0%B0%D0%B9%D0%BE%D0%BD"/>
    <hyperlink ref="J21" r:id="rId9" tooltip="Нижнеудинский район" display="https://ru.wikipedia.org/wiki/%D0%A2%D1%83%D0%BB%D1%83%D0%BD%D1%81%D0%BA%D0%B8%D0%B9_%D1%80%D0%B0%D0%B9%D0%BE%D0%BD"/>
  </hyperlinks>
  <pageMargins left="0.7" right="0.7" top="0.75" bottom="0.75" header="0.3" footer="0.3"/>
  <pageSetup paperSize="9" scale="25" orientation="portrait" r:id="rId10"/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2021-12-14T03:16:29Z</dcterms:modified>
</cp:coreProperties>
</file>